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8_{CB3BF176-3F0A-4832-9502-99DA24C26B9E}" xr6:coauthVersionLast="47" xr6:coauthVersionMax="47" xr10:uidLastSave="{00000000-0000-0000-0000-000000000000}"/>
  <bookViews>
    <workbookView xWindow="-108" yWindow="-108" windowWidth="23256" windowHeight="12456" tabRatio="955" firstSheet="10" activeTab="13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2" l="1"/>
  <c r="A16" i="16"/>
  <c r="A16" i="14"/>
  <c r="A16" i="13"/>
  <c r="A16" i="12"/>
  <c r="A16" i="11"/>
  <c r="A16" i="10"/>
  <c r="A16" i="9"/>
  <c r="A16" i="8"/>
  <c r="A16" i="7"/>
  <c r="A16" i="6"/>
  <c r="A16" i="5"/>
  <c r="A16" i="4"/>
  <c r="A16" i="3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<sst xmlns="http://schemas.openxmlformats.org/spreadsheetml/2006/main" count="326" uniqueCount="111">
  <si>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</si>
  <si>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</si>
  <si>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</si>
  <si>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</si>
  <si>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</si>
  <si>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</si>
  <si>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</si>
  <si>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</si>
  <si>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</si>
  <si>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</si>
  <si>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</si>
  <si>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</si>
  <si>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</si>
  <si>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</si>
  <si>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</si>
  <si>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</si>
  <si>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</si>
  <si>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</si>
  <si>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</si>
  <si>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</si>
  <si>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</si>
  <si>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</si>
  <si>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</si>
  <si>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</si>
  <si>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</si>
  <si>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</si>
  <si>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</si>
  <si>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</si>
  <si>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</si>
  <si>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</si>
  <si>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</si>
  <si>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</si>
  <si>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</si>
  <si>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</si>
  <si>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</si>
  <si>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</si>
  <si>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</si>
  <si>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</si>
  <si>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</si>
  <si>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</si>
  <si>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</si>
  <si>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</si>
  <si>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</si>
  <si>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</si>
  <si>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</si>
  <si>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</si>
  <si>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</si>
  <si>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</si>
  <si>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</si>
  <si>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</si>
  <si>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</si>
  <si>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</si>
  <si>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</si>
  <si>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</si>
  <si>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</si>
  <si>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</si>
  <si>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</si>
  <si>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</si>
  <si>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</si>
  <si>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</si>
  <si>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</si>
  <si>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</si>
  <si>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</si>
  <si>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</si>
  <si>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</si>
  <si>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</si>
  <si>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</si>
  <si>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</si>
  <si>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</si>
  <si>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01/06/2023 A 30/09/2023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</si>
  <si>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</si>
  <si>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</si>
  <si>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</si>
  <si>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</si>
  <si>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</si>
  <si>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</si>
  <si>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</si>
  <si>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</si>
  <si>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</si>
  <si>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</si>
  <si>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</si>
  <si>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</si>
  <si>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</si>
  <si>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</si>
  <si>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</si>
  <si>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</si>
  <si>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</si>
  <si>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</si>
  <si>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</si>
  <si>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02/01/2023 A 30/06/2023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</si>
  <si>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</si>
  <si>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</si>
  <si>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</si>
  <si>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</si>
  <si>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</si>
  <si>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</si>
  <si>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</si>
  <si>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</si>
  <si>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</si>
  <si>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</si>
  <si>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</si>
  <si>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RELATORIO FINAL TOTAL DA VERBA INDENIZATORIA NO MÊS</t>
  </si>
  <si>
    <t>02/05/2023 A 30/09/2023</t>
  </si>
  <si>
    <t>JONATAS RODRIGUES BEZERRA</t>
  </si>
  <si>
    <t>081.458.834-40</t>
  </si>
  <si>
    <t>02/05/2023 A 31/12/2023</t>
  </si>
  <si>
    <t>01/02/2023 A 31/12/2023</t>
  </si>
  <si>
    <t>POSTO DE COMBUSTIVEL PALMEIRENSE LTDA</t>
  </si>
  <si>
    <t>Mês de Referência: JUNHO/2023</t>
  </si>
  <si>
    <t>FRANCISCO DE SALES DANTAS</t>
  </si>
  <si>
    <t>08.534.562/0006-31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</si>
</sst>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/>
    </xf>
    <xf numFmtId="44" fontId="9" fillId="3" borderId="2" xfId="1" applyFont="1" applyFill="1" applyBorder="1"/>
    <xf numFmtId="44" fontId="9" fillId="3" borderId="4" xfId="1" applyFont="1" applyFill="1" applyBorder="1"/>
    <xf numFmtId="44" fontId="9" fillId="4" borderId="9" xfId="1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4" borderId="19" xfId="1" applyFont="1" applyFill="1" applyBorder="1"/>
    <xf numFmtId="44" fontId="9" fillId="3" borderId="19" xfId="1" applyFont="1" applyFill="1" applyBorder="1"/>
    <xf numFmtId="44" fontId="9" fillId="4" borderId="16" xfId="1" applyFont="1" applyFill="1" applyBorder="1" applyAlignment="1">
      <alignment horizontal="center"/>
    </xf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4" borderId="22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24" xfId="1" applyFont="1" applyFill="1" applyBorder="1"/>
    <xf numFmtId="44" fontId="9" fillId="4" borderId="25" xfId="1" applyFont="1" applyFill="1" applyBorder="1"/>
    <xf numFmtId="44" fontId="9" fillId="3" borderId="9" xfId="1" applyFont="1" applyFill="1" applyBorder="1" applyAlignment="1">
      <alignment horizontal="center"/>
    </xf>
    <xf numFmtId="44" fontId="9" fillId="3" borderId="9" xfId="1" applyFont="1" applyFill="1" applyBorder="1"/>
    <xf numFmtId="8" fontId="9" fillId="4" borderId="4" xfId="1" applyNumberFormat="1" applyFont="1" applyFill="1" applyBorder="1" applyAlignment="1">
      <alignment horizontal="center"/>
    </xf>
    <xf numFmtId="8" fontId="9" fillId="3" borderId="7" xfId="1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44" fontId="9" fillId="4" borderId="28" xfId="1" applyFont="1" applyFill="1" applyBorder="1"/>
    <xf numFmtId="0" fontId="10" fillId="3" borderId="16" xfId="0" applyFont="1" applyFill="1" applyBorder="1" applyAlignment="1">
      <alignment vertical="center" wrapText="1"/>
    </xf>
    <xf numFmtId="8" fontId="9" fillId="4" borderId="16" xfId="1" applyNumberFormat="1" applyFont="1" applyFill="1" applyBorder="1" applyAlignment="1">
      <alignment horizontal="center"/>
    </xf>
    <xf numFmtId="8" fontId="9" fillId="2" borderId="7" xfId="1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left" vertical="center" wrapText="1"/>
    </xf>
    <xf numFmtId="44" fontId="9" fillId="3" borderId="16" xfId="1" applyFont="1" applyFill="1" applyBorder="1"/>
    <xf numFmtId="44" fontId="9" fillId="2" borderId="16" xfId="1" applyFont="1" applyFill="1" applyBorder="1"/>
    <xf numFmtId="0" fontId="12" fillId="2" borderId="16" xfId="0" applyFont="1" applyFill="1" applyBorder="1" applyAlignment="1">
      <alignment horizontal="center"/>
    </xf>
    <xf numFmtId="44" fontId="9" fillId="2" borderId="16" xfId="1" applyFont="1" applyFill="1" applyBorder="1" applyAlignment="1">
      <alignment horizontal="center"/>
    </xf>
    <xf numFmtId="8" fontId="9" fillId="2" borderId="16" xfId="1" applyNumberFormat="1" applyFont="1" applyFill="1" applyBorder="1" applyAlignment="1">
      <alignment horizontal="center"/>
    </xf>
    <xf numFmtId="44" fontId="12" fillId="2" borderId="16" xfId="1" applyFont="1" applyFill="1" applyBorder="1" applyAlignment="1">
      <alignment horizontal="center"/>
    </xf>
    <xf numFmtId="44" fontId="12" fillId="2" borderId="24" xfId="1" applyFont="1" applyFill="1" applyBorder="1" applyAlignment="1">
      <alignment horizontal="center"/>
    </xf>
    <xf numFmtId="44" fontId="9" fillId="2" borderId="24" xfId="1" applyFont="1" applyFill="1" applyBorder="1" applyAlignment="1">
      <alignment horizontal="center"/>
    </xf>
    <xf numFmtId="44" fontId="9" fillId="4" borderId="4" xfId="1" applyFont="1" applyFill="1" applyBorder="1" applyAlignment="1">
      <alignment horizontal="center"/>
    </xf>
    <xf numFmtId="44" fontId="9" fillId="4" borderId="7" xfId="1" applyFont="1" applyFill="1" applyBorder="1" applyAlignment="1">
      <alignment horizontal="center"/>
    </xf>
    <xf numFmtId="44" fontId="9" fillId="2" borderId="9" xfId="1" applyFont="1" applyFill="1" applyBorder="1" applyAlignment="1">
      <alignment horizontal="center"/>
    </xf>
    <xf numFmtId="44" fontId="9" fillId="3" borderId="7" xfId="1" applyFont="1" applyFill="1" applyBorder="1" applyAlignment="1">
      <alignment horizontal="center"/>
    </xf>
    <xf numFmtId="44" fontId="9" fillId="4" borderId="23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14" fontId="9" fillId="2" borderId="9" xfId="1" applyNumberFormat="1" applyFont="1" applyFill="1" applyBorder="1" applyAlignment="1">
      <alignment horizontal="center"/>
    </xf>
    <xf numFmtId="8" fontId="9" fillId="3" borderId="7" xfId="1" applyNumberFormat="1" applyFont="1" applyFill="1" applyBorder="1"/>
    <xf numFmtId="8" fontId="9" fillId="3" borderId="16" xfId="1" applyNumberFormat="1" applyFont="1" applyFill="1" applyBorder="1"/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14" fillId="3" borderId="33" xfId="1" applyFont="1" applyFill="1" applyBorder="1" applyAlignment="1">
      <alignment horizontal="center" vertical="center" wrapText="1"/>
    </xf>
    <xf numFmtId="44" fontId="14" fillId="3" borderId="31" xfId="1" applyFont="1" applyFill="1" applyBorder="1" applyAlignment="1">
      <alignment horizontal="center" vertical="center" wrapText="1"/>
    </xf>
    <xf numFmtId="44" fontId="14" fillId="3" borderId="34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16" fillId="3" borderId="13" xfId="1" applyFont="1" applyFill="1" applyBorder="1" applyAlignment="1">
      <alignment horizontal="center" vertical="center"/>
    </xf>
    <xf numFmtId="44" fontId="16" fillId="3" borderId="5" xfId="1" applyFont="1" applyFill="1" applyBorder="1" applyAlignment="1">
      <alignment horizontal="center" vertical="center"/>
    </xf>
    <xf numFmtId="44" fontId="16" fillId="3" borderId="6" xfId="1" applyFont="1" applyFill="1" applyBorder="1" applyAlignment="1">
      <alignment horizontal="center" vertical="center"/>
    </xf>
    <xf numFmtId="44" fontId="16" fillId="3" borderId="14" xfId="1" applyFont="1" applyFill="1" applyBorder="1" applyAlignment="1">
      <alignment horizontal="center" vertical="center"/>
    </xf>
    <xf numFmtId="44" fontId="16" fillId="3" borderId="0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16" fillId="3" borderId="15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10" xfId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44" fontId="9" fillId="3" borderId="30" xfId="1" applyFont="1" applyFill="1" applyBorder="1"/>
    <xf numFmtId="44" fontId="9" fillId="4" borderId="36" xfId="1" applyFont="1" applyFill="1" applyBorder="1"/>
    <xf numFmtId="0" fontId="9" fillId="4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44" fontId="14" fillId="2" borderId="33" xfId="1" applyFont="1" applyFill="1" applyBorder="1" applyAlignment="1">
      <alignment horizontal="center" vertical="center" wrapText="1"/>
    </xf>
    <xf numFmtId="44" fontId="14" fillId="2" borderId="31" xfId="1" applyFont="1" applyFill="1" applyBorder="1" applyAlignment="1">
      <alignment horizontal="center" vertical="center" wrapText="1"/>
    </xf>
    <xf numFmtId="44" fontId="14" fillId="2" borderId="34" xfId="1" applyFont="1" applyFill="1" applyBorder="1" applyAlignment="1">
      <alignment horizontal="center" vertical="center" wrapText="1"/>
    </xf>
    <xf numFmtId="44" fontId="9" fillId="3" borderId="9" xfId="1" applyFont="1" applyFill="1" applyBorder="1" applyAlignment="1">
      <alignment horizontal="center" vertical="center"/>
    </xf>
    <xf numFmtId="44" fontId="9" fillId="3" borderId="16" xfId="1" applyFont="1" applyFill="1" applyBorder="1" applyAlignment="1">
      <alignment horizontal="center" vertical="center"/>
    </xf>
    <xf numFmtId="8" fontId="9" fillId="3" borderId="16" xfId="1" applyNumberFormat="1" applyFont="1" applyFill="1" applyBorder="1" applyAlignment="1">
      <alignment horizontal="center"/>
    </xf>
    <xf numFmtId="8" fontId="9" fillId="3" borderId="9" xfId="1" applyNumberFormat="1" applyFont="1" applyFill="1" applyBorder="1" applyAlignment="1">
      <alignment horizontal="center"/>
    </xf>
    <xf numFmtId="44" fontId="9" fillId="2" borderId="18" xfId="1" applyFont="1" applyFill="1" applyBorder="1" applyAlignment="1">
      <alignment horizontal="center"/>
    </xf>
    <xf numFmtId="44" fontId="9" fillId="3" borderId="38" xfId="1" applyFont="1" applyFill="1" applyBorder="1" applyAlignment="1">
      <alignment horizontal="center" vertical="center" wrapText="1"/>
    </xf>
    <xf numFmtId="44" fontId="9" fillId="3" borderId="36" xfId="1" applyFont="1" applyFill="1" applyBorder="1" applyAlignment="1">
      <alignment horizontal="center"/>
    </xf>
    <xf numFmtId="44" fontId="9" fillId="4" borderId="36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zoomScale="40" zoomScaleNormal="40" zoomScaleSheetLayoutView="40" workbookViewId="0">
      <selection activeCell="A19" sqref="A19:A21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">
        <v>108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14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98"/>
      <c r="G22" s="98"/>
      <c r="H22" s="98"/>
      <c r="I22" s="98"/>
      <c r="J22" s="98"/>
      <c r="K22" s="98"/>
      <c r="L22" s="98"/>
      <c r="M22" s="98"/>
      <c r="N22" s="99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20">
        <v>0</v>
      </c>
      <c r="F23" s="69">
        <f>SUM(E23:E36)</f>
        <v>7900</v>
      </c>
      <c r="G23" s="69"/>
      <c r="H23" s="69"/>
      <c r="I23" s="69"/>
      <c r="J23" s="69"/>
      <c r="K23" s="69"/>
      <c r="L23" s="69"/>
      <c r="M23" s="69"/>
      <c r="N23" s="69"/>
    </row>
    <row r="24" spans="1:14" ht="58.95" customHeight="1" thickBot="1" x14ac:dyDescent="0.5">
      <c r="A24" s="72"/>
      <c r="B24" s="14"/>
      <c r="C24" s="6"/>
      <c r="D24" s="6"/>
      <c r="E24" s="18">
        <v>0</v>
      </c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54" customHeight="1" thickBot="1" x14ac:dyDescent="0.5">
      <c r="A27" s="70" t="s">
        <v>9</v>
      </c>
      <c r="B27" s="21" t="s">
        <v>26</v>
      </c>
      <c r="C27" s="21" t="s">
        <v>32</v>
      </c>
      <c r="D27" s="21" t="s">
        <v>33</v>
      </c>
      <c r="E27" s="58">
        <v>2450</v>
      </c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52.95" customHeight="1" thickBot="1" x14ac:dyDescent="0.5">
      <c r="A28" s="70"/>
      <c r="B28" s="24" t="s">
        <v>27</v>
      </c>
      <c r="C28" s="24" t="s">
        <v>31</v>
      </c>
      <c r="D28" s="21" t="s">
        <v>33</v>
      </c>
      <c r="E28" s="59">
        <v>1750</v>
      </c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55.2" customHeight="1" thickBot="1" x14ac:dyDescent="0.5">
      <c r="A29" s="70"/>
      <c r="B29" s="21" t="s">
        <v>28</v>
      </c>
      <c r="C29" s="21" t="s">
        <v>29</v>
      </c>
      <c r="D29" s="21" t="s">
        <v>30</v>
      </c>
      <c r="E29" s="58">
        <v>3700</v>
      </c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38.25" customHeight="1" thickBot="1" x14ac:dyDescent="0.5">
      <c r="A30" s="19" t="s">
        <v>10</v>
      </c>
      <c r="B30" s="22"/>
      <c r="C30" s="22"/>
      <c r="D30" s="22"/>
      <c r="E30" s="23">
        <v>0</v>
      </c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topLeftCell="B1" zoomScale="52" zoomScaleNormal="52" zoomScaleSheetLayoutView="40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0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22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7874.2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49" t="s">
        <v>7</v>
      </c>
      <c r="B25" s="21" t="s">
        <v>70</v>
      </c>
      <c r="C25" s="21" t="s">
        <v>71</v>
      </c>
      <c r="D25" s="21" t="s">
        <v>72</v>
      </c>
      <c r="E25" s="42">
        <v>1100</v>
      </c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29" t="s">
        <v>8</v>
      </c>
      <c r="B26" s="40" t="s">
        <v>73</v>
      </c>
      <c r="C26" s="40" t="s">
        <v>74</v>
      </c>
      <c r="D26" s="40"/>
      <c r="E26" s="43">
        <v>274.2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3" t="s">
        <v>9</v>
      </c>
      <c r="B27" s="32" t="s">
        <v>75</v>
      </c>
      <c r="C27" s="32" t="s">
        <v>76</v>
      </c>
      <c r="D27" s="32" t="s">
        <v>102</v>
      </c>
      <c r="E27" s="47">
        <v>3500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114"/>
      <c r="B28" s="60" t="s">
        <v>77</v>
      </c>
      <c r="C28" s="60" t="s">
        <v>78</v>
      </c>
      <c r="D28" s="66" t="s">
        <v>102</v>
      </c>
      <c r="E28" s="48">
        <v>3000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35">
      <c r="A29" s="44" t="s">
        <v>10</v>
      </c>
      <c r="B29" s="46"/>
      <c r="C29" s="46"/>
      <c r="D29" s="46"/>
      <c r="E29" s="46"/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26"/>
      <c r="C30" s="26"/>
      <c r="D30" s="26"/>
      <c r="E30" s="45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9"/>
  <sheetViews>
    <sheetView topLeftCell="B2" zoomScale="50" zoomScaleNormal="50" zoomScaleSheetLayoutView="40" workbookViewId="0">
      <selection activeCell="B23" sqref="B23:E33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23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SUM(E23:E39)</f>
        <v>7400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5" t="s">
        <v>8</v>
      </c>
      <c r="B26" s="40" t="s">
        <v>94</v>
      </c>
      <c r="C26" s="40" t="s">
        <v>95</v>
      </c>
      <c r="D26" s="40"/>
      <c r="E26" s="43">
        <v>300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3" t="s">
        <v>9</v>
      </c>
      <c r="B27" s="53" t="s">
        <v>90</v>
      </c>
      <c r="C27" s="53" t="s">
        <v>96</v>
      </c>
      <c r="D27" s="53" t="s">
        <v>100</v>
      </c>
      <c r="E27" s="158">
        <v>1500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1.75" customHeight="1" x14ac:dyDescent="0.45">
      <c r="A28" s="113"/>
      <c r="B28" s="53" t="s">
        <v>91</v>
      </c>
      <c r="C28" s="53" t="s">
        <v>97</v>
      </c>
      <c r="D28" s="53" t="s">
        <v>100</v>
      </c>
      <c r="E28" s="159">
        <v>1300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1.75" customHeight="1" x14ac:dyDescent="0.45">
      <c r="A29" s="113"/>
      <c r="B29" s="53" t="s">
        <v>92</v>
      </c>
      <c r="C29" s="53" t="s">
        <v>98</v>
      </c>
      <c r="D29" s="53" t="s">
        <v>100</v>
      </c>
      <c r="E29" s="158">
        <v>1300</v>
      </c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4" customHeight="1" thickBot="1" x14ac:dyDescent="0.5">
      <c r="A30" s="114"/>
      <c r="B30" s="53" t="s">
        <v>103</v>
      </c>
      <c r="C30" s="53" t="s">
        <v>104</v>
      </c>
      <c r="D30" s="53" t="s">
        <v>105</v>
      </c>
      <c r="E30" s="158">
        <v>1000</v>
      </c>
      <c r="F30" s="103"/>
      <c r="G30" s="104"/>
      <c r="H30" s="104"/>
      <c r="I30" s="104"/>
      <c r="J30" s="104"/>
      <c r="K30" s="104"/>
      <c r="L30" s="104"/>
      <c r="M30" s="104"/>
      <c r="N30" s="105"/>
    </row>
    <row r="31" spans="1:14" ht="52.95" customHeight="1" thickBot="1" x14ac:dyDescent="0.5">
      <c r="A31" s="5" t="s">
        <v>10</v>
      </c>
      <c r="B31" s="160" t="s">
        <v>93</v>
      </c>
      <c r="C31" s="160" t="s">
        <v>99</v>
      </c>
      <c r="D31" s="53" t="s">
        <v>106</v>
      </c>
      <c r="E31" s="158">
        <v>2000</v>
      </c>
      <c r="F31" s="103"/>
      <c r="G31" s="104"/>
      <c r="H31" s="104"/>
      <c r="I31" s="104"/>
      <c r="J31" s="104"/>
      <c r="K31" s="104"/>
      <c r="L31" s="104"/>
      <c r="M31" s="104"/>
      <c r="N31" s="105"/>
    </row>
    <row r="32" spans="1:14" ht="55.2" customHeight="1" thickBot="1" x14ac:dyDescent="0.5">
      <c r="A32" s="7" t="s">
        <v>11</v>
      </c>
      <c r="B32" s="6"/>
      <c r="C32" s="6"/>
      <c r="D32" s="6"/>
      <c r="E32" s="18"/>
      <c r="F32" s="106"/>
      <c r="G32" s="107"/>
      <c r="H32" s="107"/>
      <c r="I32" s="107"/>
      <c r="J32" s="107"/>
      <c r="K32" s="107"/>
      <c r="L32" s="107"/>
      <c r="M32" s="107"/>
      <c r="N32" s="108"/>
    </row>
    <row r="33" spans="1:14" ht="23.25" customHeight="1" thickBot="1" x14ac:dyDescent="0.5">
      <c r="A33" s="10"/>
      <c r="B33" s="8"/>
      <c r="C33" s="8"/>
      <c r="D33" s="8"/>
      <c r="E33" s="9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6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24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147" t="s">
        <v>6</v>
      </c>
      <c r="B23" s="15"/>
      <c r="C23" s="16"/>
      <c r="D23" s="16"/>
      <c r="E23" s="161"/>
      <c r="F23" s="101">
        <f>SUM(E23:E36)</f>
        <v>7900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148"/>
      <c r="B24" s="14"/>
      <c r="C24" s="6"/>
      <c r="D24" s="6"/>
      <c r="E24" s="14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149" t="s">
        <v>7</v>
      </c>
      <c r="B25" s="8"/>
      <c r="C25" s="8"/>
      <c r="D25" s="8"/>
      <c r="E25" s="8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151" t="s">
        <v>8</v>
      </c>
      <c r="B26" s="40" t="s">
        <v>58</v>
      </c>
      <c r="C26" s="40" t="s">
        <v>59</v>
      </c>
      <c r="D26" s="14"/>
      <c r="E26" s="162">
        <v>1000</v>
      </c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x14ac:dyDescent="0.45">
      <c r="A27" s="150" t="s">
        <v>9</v>
      </c>
      <c r="B27" s="32" t="s">
        <v>53</v>
      </c>
      <c r="C27" s="32" t="s">
        <v>54</v>
      </c>
      <c r="D27" s="32" t="s">
        <v>55</v>
      </c>
      <c r="E27" s="163">
        <v>3200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152"/>
      <c r="B28" s="32" t="s">
        <v>56</v>
      </c>
      <c r="C28" s="32" t="s">
        <v>57</v>
      </c>
      <c r="D28" s="32" t="s">
        <v>55</v>
      </c>
      <c r="E28" s="32">
        <v>3700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151" t="s">
        <v>10</v>
      </c>
      <c r="B29" s="6"/>
      <c r="C29" s="6"/>
      <c r="D29" s="6"/>
      <c r="E29" s="41"/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146" t="s">
        <v>11</v>
      </c>
      <c r="B30" s="8"/>
      <c r="C30" s="8"/>
      <c r="D30" s="8"/>
      <c r="E30" s="145"/>
      <c r="F30" s="107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zoomScale="50" zoomScaleNormal="50" zoomScaleSheetLayoutView="40" workbookViewId="0">
      <selection activeCell="A36" sqref="A36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25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SUM(E23:E36)</f>
        <v>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tabSelected="1" zoomScale="40" zoomScaleNormal="40" zoomScaleSheetLayoutView="40" workbookViewId="0">
      <selection activeCell="A36" sqref="A36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132" t="s">
        <v>101</v>
      </c>
      <c r="B19" s="133"/>
      <c r="C19" s="133"/>
      <c r="D19" s="133"/>
      <c r="E19" s="134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135"/>
      <c r="B20" s="136"/>
      <c r="C20" s="136"/>
      <c r="D20" s="136"/>
      <c r="E20" s="137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33" customHeight="1" thickBot="1" x14ac:dyDescent="0.35">
      <c r="A21" s="138"/>
      <c r="B21" s="139"/>
      <c r="C21" s="139"/>
      <c r="D21" s="139"/>
      <c r="E21" s="140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64.2" customHeight="1" thickBot="1" x14ac:dyDescent="0.35">
      <c r="A22" s="65" t="s">
        <v>12</v>
      </c>
      <c r="B22" s="141" t="s">
        <v>5</v>
      </c>
      <c r="C22" s="142"/>
      <c r="D22" s="142"/>
      <c r="E22" s="143"/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8" thickBot="1" x14ac:dyDescent="0.35">
      <c r="A23" s="121" t="s">
        <v>6</v>
      </c>
      <c r="B23" s="118">
        <f>NAYARA!E23+TARCISIO!E23+ERIVAN!E23+'TALITA '!E23+'JOSEMAR '!E23+ÉLCIO!E23+ROBERTO!E23+ZULEIDE!E23+RODOLFO!E23+LUCICLAUDIO!E23+'MARCO CELITO'!E23+FABIO!E23</f>
        <v>0</v>
      </c>
      <c r="C23" s="119"/>
      <c r="D23" s="119"/>
      <c r="E23" s="120"/>
      <c r="F23" s="123">
        <f>SUM(B23:E29)</f>
        <v>71683.81</v>
      </c>
      <c r="G23" s="124"/>
      <c r="H23" s="124"/>
      <c r="I23" s="124"/>
      <c r="J23" s="124"/>
      <c r="K23" s="124"/>
      <c r="L23" s="124"/>
      <c r="M23" s="124"/>
      <c r="N23" s="125"/>
    </row>
    <row r="24" spans="1:14" ht="79.8" customHeight="1" thickBot="1" x14ac:dyDescent="0.35">
      <c r="A24" s="122"/>
      <c r="B24" s="118">
        <f>NAYARA!E24+TARCISIO!E24+ERIVAN!E24+'TALITA '!E24+'JOSEMAR '!E24+ÉLCIO!E24+ROBERTO!E24+ZULEIDE!E24+RODOLFO!E24+LUCICLAUDIO!E24+'MARCO CELITO'!E24+FABIO!E24</f>
        <v>0</v>
      </c>
      <c r="C24" s="119"/>
      <c r="D24" s="119"/>
      <c r="E24" s="120"/>
      <c r="F24" s="126"/>
      <c r="G24" s="127"/>
      <c r="H24" s="127"/>
      <c r="I24" s="127"/>
      <c r="J24" s="127"/>
      <c r="K24" s="127"/>
      <c r="L24" s="127"/>
      <c r="M24" s="127"/>
      <c r="N24" s="128"/>
    </row>
    <row r="25" spans="1:14" ht="46.8" thickBot="1" x14ac:dyDescent="0.35">
      <c r="A25" s="63" t="s">
        <v>7</v>
      </c>
      <c r="B25" s="153">
        <f>NAYARA!E25+TARCISIO!E25+ERIVAN!E25+'TALITA '!E25+'JOSEMAR '!E25+ÉLCIO!E25+ROBERTO!E25+ZULEIDE!E25+RODOLFO!E25+LUCICLAUDIO!E25+'MARCO CELITO'!E25+FABIO!E25</f>
        <v>3400</v>
      </c>
      <c r="C25" s="154"/>
      <c r="D25" s="154"/>
      <c r="E25" s="155"/>
      <c r="F25" s="126"/>
      <c r="G25" s="127"/>
      <c r="H25" s="127"/>
      <c r="I25" s="127"/>
      <c r="J25" s="127"/>
      <c r="K25" s="127"/>
      <c r="L25" s="127"/>
      <c r="M25" s="127"/>
      <c r="N25" s="128"/>
    </row>
    <row r="26" spans="1:14" ht="46.8" thickBot="1" x14ac:dyDescent="0.35">
      <c r="A26" s="64" t="s">
        <v>8</v>
      </c>
      <c r="B26" s="118">
        <f>NAYARA!E26+TARCISIO!E26+ERIVAN!E26+'TALITA '!E26+'JOSEMAR '!E26+ÉLCIO!E26+ROBERTO!E26+ZULEIDE!E26+RODOLFO!E26+LUCICLAUDIO!E26+'MARCO CELITO'!E26+FABIO!E26</f>
        <v>2577.81</v>
      </c>
      <c r="C26" s="119"/>
      <c r="D26" s="119"/>
      <c r="E26" s="120"/>
      <c r="F26" s="126"/>
      <c r="G26" s="127"/>
      <c r="H26" s="127"/>
      <c r="I26" s="127"/>
      <c r="J26" s="127"/>
      <c r="K26" s="127"/>
      <c r="L26" s="127"/>
      <c r="M26" s="127"/>
      <c r="N26" s="128"/>
    </row>
    <row r="27" spans="1:14" ht="73.8" thickBot="1" x14ac:dyDescent="0.35">
      <c r="A27" s="63" t="s">
        <v>9</v>
      </c>
      <c r="B27" s="153">
        <f>NAYARA!E27+TARCISIO!E27+ERIVAN!E27+'TALITA '!E27+'JOSEMAR '!E27+ÉLCIO!E27+ROBERTO!E27+ZULEIDE!E27+RODOLFO!E27+LUCICLAUDIO!E27+'MARCO CELITO'!E27+FABIO!E27</f>
        <v>27106</v>
      </c>
      <c r="C27" s="154"/>
      <c r="D27" s="154"/>
      <c r="E27" s="155"/>
      <c r="F27" s="126"/>
      <c r="G27" s="127"/>
      <c r="H27" s="127"/>
      <c r="I27" s="127"/>
      <c r="J27" s="127"/>
      <c r="K27" s="127"/>
      <c r="L27" s="127"/>
      <c r="M27" s="127"/>
      <c r="N27" s="128"/>
    </row>
    <row r="28" spans="1:14" ht="46.8" thickBot="1" x14ac:dyDescent="0.35">
      <c r="A28" s="64" t="s">
        <v>10</v>
      </c>
      <c r="B28" s="118">
        <f>NAYARA!E28+TARCISIO!E28+ERIVAN!E28+'TALITA '!E28+'JOSEMAR '!E28+ÉLCIO!E28+ROBERTO!E28+ZULEIDE!E28+RODOLFO!E28+LUCICLAUDIO!E28+'MARCO CELITO'!E28+FABIO!E28</f>
        <v>30300</v>
      </c>
      <c r="C28" s="119"/>
      <c r="D28" s="119"/>
      <c r="E28" s="120"/>
      <c r="F28" s="126"/>
      <c r="G28" s="127"/>
      <c r="H28" s="127"/>
      <c r="I28" s="127"/>
      <c r="J28" s="127"/>
      <c r="K28" s="127"/>
      <c r="L28" s="127"/>
      <c r="M28" s="127"/>
      <c r="N28" s="128"/>
    </row>
    <row r="29" spans="1:14" ht="46.8" thickBot="1" x14ac:dyDescent="0.35">
      <c r="A29" s="63" t="s">
        <v>11</v>
      </c>
      <c r="B29" s="153">
        <f>NAYARA!E29+TARCISIO!E29+ERIVAN!E29+'TALITA '!E29+'JOSEMAR '!E29+ÉLCIO!E29+ROBERTO!E29+ZULEIDE!E29+RODOLFO!E29+LUCICLAUDIO!E29+'MARCO CELITO'!E29+FABIO!E29</f>
        <v>8300</v>
      </c>
      <c r="C29" s="154"/>
      <c r="D29" s="154"/>
      <c r="E29" s="155"/>
      <c r="F29" s="129"/>
      <c r="G29" s="130"/>
      <c r="H29" s="130"/>
      <c r="I29" s="130"/>
      <c r="J29" s="130"/>
      <c r="K29" s="130"/>
      <c r="L29" s="130"/>
      <c r="M29" s="130"/>
      <c r="N29" s="131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71.6640625" style="1" bestFit="1" customWidth="1"/>
    <col min="3" max="3" width="52.10937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37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7700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21" t="s">
        <v>38</v>
      </c>
      <c r="C25" s="21" t="s">
        <v>39</v>
      </c>
      <c r="D25" s="21" t="s">
        <v>33</v>
      </c>
      <c r="E25" s="58">
        <v>2300</v>
      </c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14"/>
      <c r="C26" s="14"/>
      <c r="D26" s="14"/>
      <c r="E26" s="61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x14ac:dyDescent="0.45">
      <c r="A27" s="111" t="s">
        <v>9</v>
      </c>
      <c r="B27" s="36" t="s">
        <v>40</v>
      </c>
      <c r="C27" s="36" t="s">
        <v>41</v>
      </c>
      <c r="D27" s="36" t="s">
        <v>33</v>
      </c>
      <c r="E27" s="62">
        <v>3000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x14ac:dyDescent="0.45">
      <c r="A28" s="112"/>
      <c r="B28" s="32" t="s">
        <v>42</v>
      </c>
      <c r="C28" s="32" t="s">
        <v>43</v>
      </c>
      <c r="D28" s="32" t="s">
        <v>33</v>
      </c>
      <c r="E28" s="32">
        <v>2400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B1" zoomScale="45" zoomScaleNormal="45" zoomScaleSheetLayoutView="25" workbookViewId="0">
      <selection activeCell="B23" sqref="B23:E32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68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SUM(E23:E39)</f>
        <v>7000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5" t="s">
        <v>8</v>
      </c>
      <c r="B26" s="6"/>
      <c r="C26" s="6"/>
      <c r="D26" s="6"/>
      <c r="E26" s="18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x14ac:dyDescent="0.45">
      <c r="A27" s="70" t="s">
        <v>9</v>
      </c>
      <c r="B27" s="27" t="s">
        <v>60</v>
      </c>
      <c r="C27" s="27" t="s">
        <v>61</v>
      </c>
      <c r="D27" s="27" t="s">
        <v>69</v>
      </c>
      <c r="E27" s="27">
        <v>2000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x14ac:dyDescent="0.45">
      <c r="A28" s="70"/>
      <c r="B28" s="27" t="s">
        <v>62</v>
      </c>
      <c r="C28" s="27" t="s">
        <v>63</v>
      </c>
      <c r="D28" s="27" t="s">
        <v>69</v>
      </c>
      <c r="E28" s="27">
        <v>2000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4" customHeight="1" x14ac:dyDescent="0.45">
      <c r="A29" s="70"/>
      <c r="B29" s="27" t="s">
        <v>64</v>
      </c>
      <c r="C29" s="27" t="s">
        <v>65</v>
      </c>
      <c r="D29" s="27" t="s">
        <v>69</v>
      </c>
      <c r="E29" s="27">
        <v>1500</v>
      </c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4" customHeight="1" x14ac:dyDescent="0.45">
      <c r="A30" s="70"/>
      <c r="B30" s="27" t="s">
        <v>66</v>
      </c>
      <c r="C30" s="27" t="s">
        <v>67</v>
      </c>
      <c r="D30" s="27" t="s">
        <v>69</v>
      </c>
      <c r="E30" s="27">
        <v>1500</v>
      </c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3"/>
      <c r="G31" s="104"/>
      <c r="H31" s="104"/>
      <c r="I31" s="104"/>
      <c r="J31" s="104"/>
      <c r="K31" s="104"/>
      <c r="L31" s="104"/>
      <c r="M31" s="104"/>
      <c r="N31" s="105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6"/>
      <c r="G32" s="107"/>
      <c r="H32" s="107"/>
      <c r="I32" s="107"/>
      <c r="J32" s="107"/>
      <c r="K32" s="107"/>
      <c r="L32" s="107"/>
      <c r="M32" s="107"/>
      <c r="N32" s="108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99.66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16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7820.53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40" t="s">
        <v>50</v>
      </c>
      <c r="C26" s="40" t="s">
        <v>51</v>
      </c>
      <c r="D26" s="6"/>
      <c r="E26" s="18">
        <v>820.53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111" t="s">
        <v>9</v>
      </c>
      <c r="B27" s="8" t="s">
        <v>46</v>
      </c>
      <c r="C27" s="8" t="s">
        <v>47</v>
      </c>
      <c r="D27" s="8" t="s">
        <v>52</v>
      </c>
      <c r="E27" s="37">
        <v>3000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x14ac:dyDescent="0.45">
      <c r="A28" s="112"/>
      <c r="B28" s="38" t="s">
        <v>49</v>
      </c>
      <c r="C28" s="38" t="s">
        <v>48</v>
      </c>
      <c r="D28" s="38" t="s">
        <v>52</v>
      </c>
      <c r="E28" s="39">
        <v>4000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topLeftCell="B1" zoomScale="40" zoomScaleNormal="40" zoomScaleSheetLayoutView="25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127.664062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17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6789.08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5" t="s">
        <v>8</v>
      </c>
      <c r="B26" s="156" t="s">
        <v>109</v>
      </c>
      <c r="C26" s="41" t="s">
        <v>110</v>
      </c>
      <c r="D26" s="6"/>
      <c r="E26" s="67">
        <v>183.08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3" t="s">
        <v>9</v>
      </c>
      <c r="B27" s="157" t="s">
        <v>107</v>
      </c>
      <c r="C27" s="50" t="s">
        <v>59</v>
      </c>
      <c r="D27" s="28"/>
      <c r="E27" s="68">
        <v>206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114"/>
      <c r="B28" s="51" t="s">
        <v>85</v>
      </c>
      <c r="C28" s="51" t="s">
        <v>87</v>
      </c>
      <c r="D28" s="51" t="s">
        <v>89</v>
      </c>
      <c r="E28" s="47">
        <v>4200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26" t="s">
        <v>86</v>
      </c>
      <c r="C29" s="26" t="s">
        <v>88</v>
      </c>
      <c r="D29" s="51" t="s">
        <v>89</v>
      </c>
      <c r="E29" s="47">
        <v>2200</v>
      </c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6"/>
      <c r="C30" s="6"/>
      <c r="D30" s="6"/>
      <c r="E30" s="18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topLeftCell="B1" zoomScale="40" zoomScaleNormal="40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18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7900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70" t="s">
        <v>9</v>
      </c>
      <c r="B27" s="36" t="s">
        <v>45</v>
      </c>
      <c r="C27" s="34" t="s">
        <v>44</v>
      </c>
      <c r="D27" s="34" t="s">
        <v>30</v>
      </c>
      <c r="E27" s="35">
        <v>4200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70"/>
      <c r="B28" s="21" t="s">
        <v>28</v>
      </c>
      <c r="C28" s="8" t="s">
        <v>29</v>
      </c>
      <c r="D28" s="8" t="s">
        <v>30</v>
      </c>
      <c r="E28" s="27">
        <v>3700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topLeftCell="B1" zoomScale="40" zoomScaleNormal="40" zoomScaleSheetLayoutView="40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19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98"/>
      <c r="G22" s="98"/>
      <c r="H22" s="98"/>
      <c r="I22" s="98"/>
      <c r="J22" s="98"/>
      <c r="K22" s="98"/>
      <c r="L22" s="98"/>
      <c r="M22" s="98"/>
      <c r="N22" s="99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20">
        <v>0</v>
      </c>
      <c r="F23" s="69">
        <f>SUM(E23:E36)</f>
        <v>7900</v>
      </c>
      <c r="G23" s="69"/>
      <c r="H23" s="69"/>
      <c r="I23" s="69"/>
      <c r="J23" s="69"/>
      <c r="K23" s="69"/>
      <c r="L23" s="69"/>
      <c r="M23" s="69"/>
      <c r="N23" s="69"/>
    </row>
    <row r="24" spans="1:14" ht="58.95" customHeight="1" thickBot="1" x14ac:dyDescent="0.5">
      <c r="A24" s="72"/>
      <c r="B24" s="14"/>
      <c r="C24" s="6"/>
      <c r="D24" s="6"/>
      <c r="E24" s="18">
        <v>0</v>
      </c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54" customHeight="1" x14ac:dyDescent="0.45">
      <c r="A27" s="70" t="s">
        <v>9</v>
      </c>
      <c r="B27" s="32" t="s">
        <v>34</v>
      </c>
      <c r="C27" s="32" t="s">
        <v>36</v>
      </c>
      <c r="D27" s="27" t="s">
        <v>30</v>
      </c>
      <c r="E27" s="30">
        <v>4200</v>
      </c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52.95" customHeight="1" x14ac:dyDescent="0.45">
      <c r="A28" s="70"/>
      <c r="B28" s="32" t="s">
        <v>35</v>
      </c>
      <c r="C28" s="32" t="s">
        <v>29</v>
      </c>
      <c r="D28" s="27" t="s">
        <v>30</v>
      </c>
      <c r="E28" s="30">
        <v>3700</v>
      </c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55.2" customHeight="1" x14ac:dyDescent="0.45">
      <c r="A29" s="29" t="s">
        <v>10</v>
      </c>
      <c r="B29" s="28"/>
      <c r="C29" s="28"/>
      <c r="D29" s="28"/>
      <c r="E29" s="31">
        <v>0</v>
      </c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48" customHeight="1" thickBot="1" x14ac:dyDescent="0.5">
      <c r="A30" s="25" t="s">
        <v>11</v>
      </c>
      <c r="B30" s="26"/>
      <c r="C30" s="26"/>
      <c r="D30" s="26"/>
      <c r="E30" s="33">
        <v>0</v>
      </c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topLeftCell="B1" zoomScale="50" zoomScaleNormal="50" zoomScaleSheetLayoutView="40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61.33203125" style="1" customWidth="1"/>
    <col min="3" max="3" width="26" style="1" bestFit="1" customWidth="1"/>
    <col min="4" max="4" width="41.5546875" style="1" bestFit="1" customWidth="1"/>
    <col min="5" max="5" width="18.218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20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SUM(E23:E38)</f>
        <v>7900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x14ac:dyDescent="0.45">
      <c r="A25" s="49" t="s">
        <v>7</v>
      </c>
      <c r="B25" s="34"/>
      <c r="C25" s="34"/>
      <c r="D25" s="34"/>
      <c r="E25" s="35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29" t="s">
        <v>8</v>
      </c>
      <c r="B26" s="28"/>
      <c r="C26" s="28"/>
      <c r="D26" s="28"/>
      <c r="E26" s="50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5" t="s">
        <v>9</v>
      </c>
      <c r="B27" s="52" t="s">
        <v>79</v>
      </c>
      <c r="C27" s="53" t="s">
        <v>82</v>
      </c>
      <c r="D27" s="53" t="s">
        <v>55</v>
      </c>
      <c r="E27" s="54">
        <v>2300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1.75" customHeight="1" x14ac:dyDescent="0.45">
      <c r="A28" s="116"/>
      <c r="B28" s="55" t="s">
        <v>80</v>
      </c>
      <c r="C28" s="53" t="s">
        <v>83</v>
      </c>
      <c r="D28" s="53" t="s">
        <v>55</v>
      </c>
      <c r="E28" s="54">
        <v>2300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4" customHeight="1" x14ac:dyDescent="0.45">
      <c r="A29" s="117"/>
      <c r="B29" s="56" t="s">
        <v>81</v>
      </c>
      <c r="C29" s="57" t="s">
        <v>84</v>
      </c>
      <c r="D29" s="53" t="s">
        <v>55</v>
      </c>
      <c r="E29" s="54">
        <v>3300</v>
      </c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103"/>
      <c r="G30" s="104"/>
      <c r="H30" s="104"/>
      <c r="I30" s="104"/>
      <c r="J30" s="104"/>
      <c r="K30" s="104"/>
      <c r="L30" s="104"/>
      <c r="M30" s="104"/>
      <c r="N30" s="105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106"/>
      <c r="G31" s="107"/>
      <c r="H31" s="107"/>
      <c r="I31" s="107"/>
      <c r="J31" s="107"/>
      <c r="K31" s="107"/>
      <c r="L31" s="107"/>
      <c r="M31" s="107"/>
      <c r="N31" s="108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B26" sqref="B26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JUNHO/2023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21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>
        <v>0</v>
      </c>
      <c r="F23" s="100">
        <f>SUM(E23:E36)</f>
        <v>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>
        <v>0</v>
      </c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2023-10-14T01:27:27Z</cp:lastPrinted>
  <dcterms:created xsi:type="dcterms:W3CDTF">2023-02-14T17:15:31Z</dcterms:created>
  <dcterms:modified xsi:type="dcterms:W3CDTF">2023-10-14T01:32:03Z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